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汇总表." sheetId="5" r:id="rId1"/>
    <sheet name="Sheet2" sheetId="2" state="hidden" r:id="rId2"/>
  </sheets>
  <definedNames>
    <definedName name="_xlnm._FilterDatabase" localSheetId="0" hidden="1">汇总表.!$C$2:$I$6</definedName>
    <definedName name="_xlnm.Print_Titles" localSheetId="0">汇总表.!$1:$1</definedName>
  </definedNames>
  <calcPr calcId="144525"/>
</workbook>
</file>

<file path=xl/sharedStrings.xml><?xml version="1.0" encoding="utf-8"?>
<sst xmlns="http://schemas.openxmlformats.org/spreadsheetml/2006/main" count="127" uniqueCount="80">
  <si>
    <r>
      <rPr>
        <sz val="22"/>
        <color theme="1"/>
        <rFont val="方正小标宋简体"/>
        <charset val="134"/>
      </rPr>
      <t>楚雄州川江土地开发有限公司</t>
    </r>
    <r>
      <rPr>
        <sz val="22"/>
        <color theme="1"/>
        <rFont val="Times New Roman"/>
        <charset val="134"/>
      </rPr>
      <t>2022</t>
    </r>
    <r>
      <rPr>
        <sz val="22"/>
        <color theme="1"/>
        <rFont val="方正小标宋简体"/>
        <charset val="134"/>
      </rPr>
      <t>年下半年员工招聘岗位表</t>
    </r>
  </si>
  <si>
    <r>
      <rPr>
        <sz val="11"/>
        <color theme="1"/>
        <rFont val="方正黑体简体"/>
        <charset val="134"/>
      </rPr>
      <t>序号</t>
    </r>
  </si>
  <si>
    <r>
      <rPr>
        <sz val="11"/>
        <color theme="1"/>
        <rFont val="方正黑体简体"/>
        <charset val="134"/>
      </rPr>
      <t>岗位代码</t>
    </r>
  </si>
  <si>
    <r>
      <rPr>
        <sz val="12"/>
        <color rgb="FF000000"/>
        <rFont val="方正黑体简体"/>
        <charset val="134"/>
      </rPr>
      <t>招聘岗位</t>
    </r>
  </si>
  <si>
    <r>
      <rPr>
        <sz val="12"/>
        <color rgb="FF000000"/>
        <rFont val="方正黑体简体"/>
        <charset val="134"/>
      </rPr>
      <t>招聘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方正黑体简体"/>
        <charset val="134"/>
      </rPr>
      <t>人数</t>
    </r>
  </si>
  <si>
    <r>
      <rPr>
        <sz val="12"/>
        <color rgb="FF000000"/>
        <rFont val="方正黑体简体"/>
        <charset val="134"/>
      </rPr>
      <t>专业限制</t>
    </r>
  </si>
  <si>
    <r>
      <rPr>
        <sz val="12"/>
        <color rgb="FF000000"/>
        <rFont val="方正黑体简体"/>
        <charset val="134"/>
      </rPr>
      <t>学历限制</t>
    </r>
  </si>
  <si>
    <r>
      <rPr>
        <sz val="12"/>
        <color rgb="FF000000"/>
        <rFont val="方正黑体简体"/>
        <charset val="134"/>
      </rPr>
      <t>薪资待遇</t>
    </r>
  </si>
  <si>
    <r>
      <rPr>
        <sz val="12"/>
        <color rgb="FF000000"/>
        <rFont val="方正黑体简体"/>
        <charset val="134"/>
      </rPr>
      <t>招聘岗位需求条件补充说明</t>
    </r>
  </si>
  <si>
    <r>
      <rPr>
        <sz val="12"/>
        <color rgb="FF000000"/>
        <rFont val="方正黑体简体"/>
        <charset val="134"/>
      </rPr>
      <t>备注</t>
    </r>
  </si>
  <si>
    <r>
      <rPr>
        <sz val="9"/>
        <rFont val="宋体"/>
        <charset val="134"/>
      </rPr>
      <t>投融资管理岗</t>
    </r>
  </si>
  <si>
    <r>
      <rPr>
        <sz val="10"/>
        <color rgb="FF333333"/>
        <rFont val="宋体"/>
        <charset val="134"/>
      </rPr>
      <t>会计、金融、经济学、法律等相关专业</t>
    </r>
  </si>
  <si>
    <r>
      <rPr>
        <sz val="10"/>
        <color rgb="FF333333"/>
        <rFont val="宋体"/>
        <charset val="134"/>
      </rPr>
      <t>硕士研究生及以上学历</t>
    </r>
  </si>
  <si>
    <r>
      <rPr>
        <sz val="9"/>
        <rFont val="宋体"/>
        <charset val="134"/>
      </rPr>
      <t>参照楚雄州人才引进配套政策，按照实际工作能力匹配岗位级别，执行公司薪酬标准</t>
    </r>
  </si>
  <si>
    <r>
      <t>30</t>
    </r>
    <r>
      <rPr>
        <sz val="9"/>
        <rFont val="宋体"/>
        <charset val="134"/>
      </rPr>
      <t>岁以下，熟悉财务、金融知识及投融资相关法律法规，具有投资、金融、财经、银行、基金、证券、信托、担保相关工作经验，具有相关资格证者优先。</t>
    </r>
  </si>
  <si>
    <r>
      <rPr>
        <sz val="9"/>
        <rFont val="宋体"/>
        <charset val="134"/>
      </rPr>
      <t>风险管理岗</t>
    </r>
  </si>
  <si>
    <r>
      <rPr>
        <sz val="10"/>
        <color rgb="FF333333"/>
        <rFont val="宋体"/>
        <charset val="134"/>
      </rPr>
      <t>法律相关专业</t>
    </r>
  </si>
  <si>
    <r>
      <t>30</t>
    </r>
    <r>
      <rPr>
        <sz val="9"/>
        <rFont val="宋体"/>
        <charset val="134"/>
      </rPr>
      <t>岁以下，熟悉国家法律法规，掌握及运用各种风险评估及风险控制工具，有较强的风险意识及较高的风险化解能力，具有律师资格证者优先。</t>
    </r>
  </si>
  <si>
    <r>
      <rPr>
        <sz val="9"/>
        <rFont val="宋体"/>
        <charset val="134"/>
      </rPr>
      <t>信息管理岗</t>
    </r>
  </si>
  <si>
    <r>
      <rPr>
        <sz val="10"/>
        <color rgb="FF333333"/>
        <rFont val="宋体"/>
        <charset val="134"/>
      </rPr>
      <t>计算机、物联网、大数据、电子通信、软件工程等相关专业</t>
    </r>
  </si>
  <si>
    <r>
      <t>30</t>
    </r>
    <r>
      <rPr>
        <sz val="10"/>
        <color rgb="FF333333"/>
        <rFont val="宋体"/>
        <charset val="134"/>
      </rPr>
      <t>岁以下，有扎实的计算机理论基础，具有信息安全风险评估、安全策略设计、安全体系、安全规划等经验，熟练</t>
    </r>
    <r>
      <rPr>
        <sz val="10"/>
        <color rgb="FF333333"/>
        <rFont val="Times New Roman"/>
        <charset val="134"/>
      </rPr>
      <t>Java</t>
    </r>
    <r>
      <rPr>
        <sz val="10"/>
        <color rgb="FF333333"/>
        <rFont val="宋体"/>
        <charset val="134"/>
      </rPr>
      <t>、</t>
    </r>
    <r>
      <rPr>
        <sz val="10"/>
        <color rgb="FF333333"/>
        <rFont val="Times New Roman"/>
        <charset val="134"/>
      </rPr>
      <t>Python</t>
    </r>
    <r>
      <rPr>
        <sz val="10"/>
        <color rgb="FF333333"/>
        <rFont val="宋体"/>
        <charset val="134"/>
      </rPr>
      <t>服务编程等。</t>
    </r>
  </si>
  <si>
    <r>
      <rPr>
        <sz val="9"/>
        <rFont val="宋体"/>
        <charset val="134"/>
      </rPr>
      <t>行政管理岗</t>
    </r>
  </si>
  <si>
    <r>
      <rPr>
        <sz val="10"/>
        <color rgb="FF333333"/>
        <rFont val="宋体"/>
        <charset val="134"/>
      </rPr>
      <t>工商管理、法律、文秘、汉语言文学、人力资源管理等相关专业</t>
    </r>
  </si>
  <si>
    <r>
      <t>30</t>
    </r>
    <r>
      <rPr>
        <sz val="9"/>
        <rFont val="宋体"/>
        <charset val="134"/>
      </rPr>
      <t>岁以下，具有较强的语言和文字表达能力、人际沟通及分析解决企业管理工作问题的能力，具有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年以上文字工作经验者优先。</t>
    </r>
  </si>
  <si>
    <r>
      <rPr>
        <sz val="9"/>
        <rFont val="宋体"/>
        <charset val="134"/>
      </rPr>
      <t>矿产资源管理岗</t>
    </r>
  </si>
  <si>
    <r>
      <rPr>
        <sz val="10"/>
        <color rgb="FF333333"/>
        <rFont val="宋体"/>
        <charset val="134"/>
      </rPr>
      <t>地质学、地质勘察、地质工程等相关专业</t>
    </r>
  </si>
  <si>
    <r>
      <t>30</t>
    </r>
    <r>
      <rPr>
        <sz val="9"/>
        <rFont val="宋体"/>
        <charset val="134"/>
      </rPr>
      <t>岁以下，熟悉矿产资源管理、勘察等，具有相关从业经历者优先。</t>
    </r>
  </si>
  <si>
    <r>
      <rPr>
        <sz val="9"/>
        <color rgb="FF000000"/>
        <rFont val="宋体"/>
        <charset val="134"/>
      </rPr>
      <t>资产运营管理岗</t>
    </r>
  </si>
  <si>
    <r>
      <rPr>
        <sz val="10"/>
        <color rgb="FF333333"/>
        <rFont val="宋体"/>
        <charset val="134"/>
      </rPr>
      <t>会计、资产管理相关专业</t>
    </r>
  </si>
  <si>
    <r>
      <t>30</t>
    </r>
    <r>
      <rPr>
        <sz val="9"/>
        <rFont val="宋体"/>
        <charset val="134"/>
      </rPr>
      <t>岁以下，有较强的思维逻辑能力，熟悉资产管理，有资产管理经验者优先</t>
    </r>
  </si>
  <si>
    <r>
      <rPr>
        <sz val="10"/>
        <color rgb="FF333333"/>
        <rFont val="宋体"/>
        <charset val="134"/>
      </rPr>
      <t>投融管理部副经理</t>
    </r>
  </si>
  <si>
    <r>
      <rPr>
        <sz val="10"/>
        <color rgb="FF333333"/>
        <rFont val="宋体"/>
        <charset val="134"/>
      </rPr>
      <t>会计、金融、经济等相关专业</t>
    </r>
  </si>
  <si>
    <r>
      <rPr>
        <sz val="9"/>
        <rFont val="宋体"/>
        <charset val="134"/>
      </rPr>
      <t>本科及以上学历</t>
    </r>
  </si>
  <si>
    <r>
      <rPr>
        <sz val="9"/>
        <rFont val="宋体"/>
        <charset val="134"/>
      </rPr>
      <t>执行公司薪酬标准</t>
    </r>
  </si>
  <si>
    <r>
      <t>40</t>
    </r>
    <r>
      <rPr>
        <sz val="9"/>
        <rFont val="宋体"/>
        <charset val="134"/>
      </rPr>
      <t>岁以下，熟悉财务、金融知识及投融资相关法律法规，具有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年以上投资、金融、财经、银行、证券、信托、担保相关工作经验，具有中高级职称（或持有同等级别相关证书）或相关工作经验达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年以上者可适当放宽条件。</t>
    </r>
  </si>
  <si>
    <r>
      <rPr>
        <sz val="9"/>
        <color rgb="FF000000"/>
        <rFont val="宋体"/>
        <charset val="134"/>
      </rPr>
      <t>会计主管</t>
    </r>
  </si>
  <si>
    <r>
      <rPr>
        <sz val="10"/>
        <color rgb="FF333333"/>
        <rFont val="宋体"/>
        <charset val="134"/>
      </rPr>
      <t>财务、会计、审计等相关专业</t>
    </r>
  </si>
  <si>
    <r>
      <t>40</t>
    </r>
    <r>
      <rPr>
        <sz val="9"/>
        <rFont val="宋体"/>
        <charset val="134"/>
      </rPr>
      <t>岁以下，熟悉财务工作，具有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年以上主办会计工作经验，具有中高级职称（或持有同等级别相关证书）或相关工作经验达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年以上者可适当放宽条件。</t>
    </r>
  </si>
  <si>
    <r>
      <rPr>
        <sz val="9"/>
        <color rgb="FF000000"/>
        <rFont val="宋体"/>
        <charset val="134"/>
      </rPr>
      <t>工程招投标主管</t>
    </r>
  </si>
  <si>
    <r>
      <rPr>
        <sz val="10"/>
        <color rgb="FF333333"/>
        <rFont val="宋体"/>
        <charset val="134"/>
      </rPr>
      <t>工程管理、土木工程、工程造价等相关专业</t>
    </r>
  </si>
  <si>
    <r>
      <t>40</t>
    </r>
    <r>
      <rPr>
        <sz val="9"/>
        <rFont val="宋体"/>
        <charset val="134"/>
      </rPr>
      <t>岁以下，熟悉工程项目招投标工作，具有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年以上招投标工作经验，具有中高级职称（或持有同等级别相关证书）或相关工作经验达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年以上者可适当放宽条件。</t>
    </r>
  </si>
  <si>
    <r>
      <rPr>
        <sz val="9"/>
        <color rgb="FF000000"/>
        <rFont val="宋体"/>
        <charset val="134"/>
      </rPr>
      <t>工程造价主管</t>
    </r>
  </si>
  <si>
    <r>
      <rPr>
        <sz val="9"/>
        <rFont val="宋体"/>
        <charset val="134"/>
      </rPr>
      <t>执行公司薪酬标准</t>
    </r>
    <r>
      <rPr>
        <sz val="9"/>
        <rFont val="Times New Roman"/>
        <charset val="134"/>
      </rPr>
      <t xml:space="preserve"> </t>
    </r>
  </si>
  <si>
    <r>
      <t>40</t>
    </r>
    <r>
      <rPr>
        <sz val="9"/>
        <rFont val="宋体"/>
        <charset val="134"/>
      </rPr>
      <t>岁以下，熟悉工程造价工作，具有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年以上工程造价工作经验，具有中高级职称（或持有同等级别相关证书）或相关工作经验达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年以上者可适当放宽条件。</t>
    </r>
  </si>
  <si>
    <t>网络信息安全主管</t>
  </si>
  <si>
    <r>
      <rPr>
        <sz val="9"/>
        <rFont val="宋体"/>
        <charset val="134"/>
      </rPr>
      <t>计算机、物联网、大数据、电子通信、软件工程等相关专业</t>
    </r>
  </si>
  <si>
    <r>
      <t>40</t>
    </r>
    <r>
      <rPr>
        <sz val="9"/>
        <color rgb="FF000000"/>
        <rFont val="宋体"/>
        <charset val="134"/>
      </rPr>
      <t>岁以下，有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宋体"/>
        <charset val="134"/>
      </rPr>
      <t>年以上网络信息安全风险评估、安全策略设计、安全规划等经验，具有中高级职称（或持有同等级别相关证书）或相关工作经验达</t>
    </r>
    <r>
      <rPr>
        <sz val="9"/>
        <color rgb="FF000000"/>
        <rFont val="Times New Roman"/>
        <charset val="134"/>
      </rPr>
      <t>10</t>
    </r>
    <r>
      <rPr>
        <sz val="9"/>
        <color rgb="FF000000"/>
        <rFont val="宋体"/>
        <charset val="134"/>
      </rPr>
      <t>年以上者可适当放宽条件。</t>
    </r>
  </si>
  <si>
    <r>
      <rPr>
        <sz val="11"/>
        <color theme="1"/>
        <rFont val="方正黑体简体"/>
        <charset val="134"/>
      </rPr>
      <t>合计</t>
    </r>
  </si>
  <si>
    <t>楚雄州2022年度高校毕业生就业岗位信息情况汇总表</t>
  </si>
  <si>
    <t>序号</t>
  </si>
  <si>
    <t>企业名称</t>
  </si>
  <si>
    <t>招聘
企业数</t>
  </si>
  <si>
    <t>招聘
岗位数</t>
  </si>
  <si>
    <t>重点企业个数</t>
  </si>
  <si>
    <t>招聘
人数</t>
  </si>
  <si>
    <t>其中：重点产业招聘人数</t>
  </si>
  <si>
    <t>备注</t>
  </si>
  <si>
    <t>生物医药
和
大健康</t>
  </si>
  <si>
    <t>新材料
与
绿色能源</t>
  </si>
  <si>
    <t>旅游文化</t>
  </si>
  <si>
    <t>现代农业 
与
绿色食品制造</t>
  </si>
  <si>
    <t>先进装备
制造</t>
  </si>
  <si>
    <t>冶金</t>
  </si>
  <si>
    <t>其中：</t>
  </si>
  <si>
    <t>博士</t>
  </si>
  <si>
    <t>硕士</t>
  </si>
  <si>
    <t>本科、
大专</t>
  </si>
  <si>
    <t>其它</t>
  </si>
  <si>
    <t>本科、大专</t>
  </si>
  <si>
    <t>楚雄州国有资本运营集团</t>
  </si>
  <si>
    <t>禄丰市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</si>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</sst>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48"/>
      <color rgb="FF000000"/>
      <name val="宋体"/>
      <charset val="134"/>
    </font>
    <font>
      <sz val="20"/>
      <color rgb="FF000000"/>
      <name val="方正小标宋简体"/>
      <charset val="134"/>
    </font>
    <font>
      <sz val="14"/>
      <color rgb="FF000000"/>
      <name val="方正小标宋简体"/>
      <charset val="134"/>
    </font>
    <font>
      <sz val="18"/>
      <color rgb="FF000000"/>
      <name val="宋体"/>
      <charset val="134"/>
    </font>
    <font>
      <sz val="14"/>
      <color rgb="FF000000"/>
      <name val="Times New Roman"/>
      <charset val="134"/>
    </font>
    <font>
      <sz val="2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8"/>
      <color theme="1"/>
      <name val="Times New Roman"/>
      <charset val="134"/>
    </font>
    <font>
      <sz val="26"/>
      <color theme="1"/>
      <name val="Times New Roman"/>
      <charset val="134"/>
    </font>
    <font>
      <sz val="22"/>
      <color rgb="FF000000"/>
      <name val="宋体"/>
      <charset val="134"/>
    </font>
    <font>
      <sz val="28"/>
      <color rgb="FF000000"/>
      <name val="Times New Roman"/>
      <charset val="134"/>
    </font>
    <font>
      <sz val="26"/>
      <color rgb="FF000000"/>
      <name val="Times New Roman"/>
      <charset val="134"/>
    </font>
    <font>
      <b/>
      <sz val="28"/>
      <color theme="1"/>
      <name val="Times New Roman"/>
      <charset val="134"/>
    </font>
    <font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22"/>
      <color theme="1"/>
      <name val="Times New Roman"/>
      <charset val="134"/>
    </font>
    <font>
      <sz val="12"/>
      <color rgb="FF000000"/>
      <name val="Times New Roman"/>
      <charset val="134"/>
    </font>
    <font>
      <sz val="9"/>
      <name val="Times New Roman"/>
      <charset val="134"/>
    </font>
    <font>
      <sz val="10"/>
      <name val="Times New Roman"/>
      <charset val="134"/>
    </font>
    <font>
      <sz val="10"/>
      <color rgb="FF333333"/>
      <name val="Times New Roman"/>
      <charset val="134"/>
    </font>
    <font>
      <sz val="9"/>
      <color rgb="FF000000"/>
      <name val="Times New Roman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theme="1"/>
      <name val="方正小标宋简体"/>
      <charset val="134"/>
    </font>
    <font>
      <sz val="11"/>
      <color theme="1"/>
      <name val="方正黑体简体"/>
      <charset val="134"/>
    </font>
    <font>
      <sz val="12"/>
      <color rgb="FF000000"/>
      <name val="方正黑体简体"/>
      <charset val="134"/>
    </font>
    <font>
      <sz val="10"/>
      <color rgb="FF333333"/>
      <name val="宋体"/>
      <charset val="134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11" borderId="16" applyNumberFormat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42" fillId="12" borderId="17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8" fillId="0" borderId="8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0" fontId="8" fillId="0" borderId="8" xfId="0" applyFont="1" applyFill="1" applyBorder="1" applyAlignment="1"/>
    <xf numFmtId="0" fontId="11" fillId="0" borderId="8" xfId="0" applyFont="1" applyFill="1" applyBorder="1" applyAlignment="1"/>
    <xf numFmtId="0" fontId="12" fillId="0" borderId="8" xfId="0" applyFont="1" applyFill="1" applyBorder="1" applyAlignment="1">
      <alignment horizontal="right"/>
    </xf>
    <xf numFmtId="0" fontId="13" fillId="0" borderId="8" xfId="0" applyFont="1" applyFill="1" applyBorder="1" applyAlignment="1">
      <alignment horizontal="right"/>
    </xf>
    <xf numFmtId="0" fontId="14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6" fillId="0" borderId="8" xfId="50" applyFont="1" applyFill="1" applyBorder="1" applyAlignment="1" applyProtection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view="pageBreakPreview" zoomScaleNormal="100" topLeftCell="A2" workbookViewId="0">
      <selection activeCell="H6" sqref="H6"/>
    </sheetView>
  </sheetViews>
  <sheetFormatPr defaultColWidth="9" defaultRowHeight="15.75"/>
  <cols>
    <col min="1" max="1" width="5.88333333333333" style="43" customWidth="1"/>
    <col min="2" max="2" width="10.75" style="43" customWidth="1"/>
    <col min="3" max="3" width="15.8833333333333" style="43" customWidth="1"/>
    <col min="4" max="4" width="9.13333333333333" style="44" customWidth="1"/>
    <col min="5" max="6" width="19.6333333333333" style="43" customWidth="1"/>
    <col min="7" max="7" width="22.75" style="43" customWidth="1"/>
    <col min="8" max="8" width="42.1333333333333" style="43" customWidth="1"/>
    <col min="9" max="9" width="11.25" style="43" customWidth="1"/>
    <col min="10" max="16384" width="9" style="43"/>
  </cols>
  <sheetData>
    <row r="1" ht="35" customHeight="1" spans="1:9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ht="31.5" spans="1:9">
      <c r="A2" s="46" t="s">
        <v>1</v>
      </c>
      <c r="B2" s="46" t="s">
        <v>2</v>
      </c>
      <c r="C2" s="47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47" t="s">
        <v>8</v>
      </c>
      <c r="I2" s="47" t="s">
        <v>9</v>
      </c>
    </row>
    <row r="3" ht="44" customHeight="1" spans="1:9">
      <c r="A3" s="48">
        <v>1</v>
      </c>
      <c r="B3" s="48">
        <v>2201</v>
      </c>
      <c r="C3" s="49" t="s">
        <v>10</v>
      </c>
      <c r="D3" s="50">
        <v>1</v>
      </c>
      <c r="E3" s="51" t="s">
        <v>11</v>
      </c>
      <c r="F3" s="51" t="s">
        <v>12</v>
      </c>
      <c r="G3" s="49" t="s">
        <v>13</v>
      </c>
      <c r="H3" s="52" t="s">
        <v>14</v>
      </c>
      <c r="I3" s="47"/>
    </row>
    <row r="4" ht="44" customHeight="1" spans="1:9">
      <c r="A4" s="48">
        <v>2</v>
      </c>
      <c r="B4" s="48">
        <v>2202</v>
      </c>
      <c r="C4" s="49" t="s">
        <v>15</v>
      </c>
      <c r="D4" s="50">
        <v>2</v>
      </c>
      <c r="E4" s="51" t="s">
        <v>16</v>
      </c>
      <c r="F4" s="51" t="s">
        <v>12</v>
      </c>
      <c r="G4" s="49" t="s">
        <v>13</v>
      </c>
      <c r="H4" s="52" t="s">
        <v>17</v>
      </c>
      <c r="I4" s="47"/>
    </row>
    <row r="5" ht="44" customHeight="1" spans="1:9">
      <c r="A5" s="48">
        <v>3</v>
      </c>
      <c r="B5" s="48">
        <v>2203</v>
      </c>
      <c r="C5" s="49" t="s">
        <v>18</v>
      </c>
      <c r="D5" s="50">
        <v>1</v>
      </c>
      <c r="E5" s="51" t="s">
        <v>19</v>
      </c>
      <c r="F5" s="51" t="s">
        <v>12</v>
      </c>
      <c r="G5" s="49" t="s">
        <v>13</v>
      </c>
      <c r="H5" s="53" t="s">
        <v>20</v>
      </c>
      <c r="I5" s="47"/>
    </row>
    <row r="6" ht="40" customHeight="1" spans="1:9">
      <c r="A6" s="48">
        <v>4</v>
      </c>
      <c r="B6" s="48">
        <v>2204</v>
      </c>
      <c r="C6" s="49" t="s">
        <v>21</v>
      </c>
      <c r="D6" s="50">
        <v>1</v>
      </c>
      <c r="E6" s="51" t="s">
        <v>22</v>
      </c>
      <c r="F6" s="51" t="s">
        <v>12</v>
      </c>
      <c r="G6" s="49" t="s">
        <v>13</v>
      </c>
      <c r="H6" s="52" t="s">
        <v>23</v>
      </c>
      <c r="I6" s="47"/>
    </row>
    <row r="7" ht="35" customHeight="1" spans="1:9">
      <c r="A7" s="48">
        <v>5</v>
      </c>
      <c r="B7" s="48">
        <v>2205</v>
      </c>
      <c r="C7" s="49" t="s">
        <v>24</v>
      </c>
      <c r="D7" s="50">
        <v>1</v>
      </c>
      <c r="E7" s="51" t="s">
        <v>25</v>
      </c>
      <c r="F7" s="51" t="s">
        <v>12</v>
      </c>
      <c r="G7" s="49" t="s">
        <v>13</v>
      </c>
      <c r="H7" s="52" t="s">
        <v>26</v>
      </c>
      <c r="I7" s="47"/>
    </row>
    <row r="8" ht="40" customHeight="1" spans="1:9">
      <c r="A8" s="48">
        <v>6</v>
      </c>
      <c r="B8" s="48">
        <v>2206</v>
      </c>
      <c r="C8" s="54" t="s">
        <v>27</v>
      </c>
      <c r="D8" s="50">
        <v>1</v>
      </c>
      <c r="E8" s="51" t="s">
        <v>28</v>
      </c>
      <c r="F8" s="51" t="s">
        <v>12</v>
      </c>
      <c r="G8" s="49" t="s">
        <v>13</v>
      </c>
      <c r="H8" s="52" t="s">
        <v>29</v>
      </c>
      <c r="I8" s="59"/>
    </row>
    <row r="9" ht="52" customHeight="1" spans="1:9">
      <c r="A9" s="48">
        <v>7</v>
      </c>
      <c r="B9" s="48">
        <v>1007</v>
      </c>
      <c r="C9" s="51" t="s">
        <v>30</v>
      </c>
      <c r="D9" s="51">
        <v>1</v>
      </c>
      <c r="E9" s="51" t="s">
        <v>31</v>
      </c>
      <c r="F9" s="49" t="s">
        <v>32</v>
      </c>
      <c r="G9" s="49" t="s">
        <v>33</v>
      </c>
      <c r="H9" s="52" t="s">
        <v>34</v>
      </c>
      <c r="I9" s="59"/>
    </row>
    <row r="10" ht="44" customHeight="1" spans="1:9">
      <c r="A10" s="48">
        <v>8</v>
      </c>
      <c r="B10" s="48">
        <v>1008</v>
      </c>
      <c r="C10" s="54" t="s">
        <v>35</v>
      </c>
      <c r="D10" s="50">
        <v>1</v>
      </c>
      <c r="E10" s="51" t="s">
        <v>36</v>
      </c>
      <c r="F10" s="49" t="s">
        <v>32</v>
      </c>
      <c r="G10" s="49" t="s">
        <v>33</v>
      </c>
      <c r="H10" s="52" t="s">
        <v>37</v>
      </c>
      <c r="I10" s="54"/>
    </row>
    <row r="11" ht="44" customHeight="1" spans="1:9">
      <c r="A11" s="48">
        <v>9</v>
      </c>
      <c r="B11" s="48">
        <v>1009</v>
      </c>
      <c r="C11" s="54" t="s">
        <v>38</v>
      </c>
      <c r="D11" s="50">
        <v>1</v>
      </c>
      <c r="E11" s="51" t="s">
        <v>39</v>
      </c>
      <c r="F11" s="49" t="s">
        <v>32</v>
      </c>
      <c r="G11" s="49" t="s">
        <v>33</v>
      </c>
      <c r="H11" s="52" t="s">
        <v>40</v>
      </c>
      <c r="I11" s="54"/>
    </row>
    <row r="12" ht="44" customHeight="1" spans="1:9">
      <c r="A12" s="48">
        <v>10</v>
      </c>
      <c r="B12" s="48">
        <v>1010</v>
      </c>
      <c r="C12" s="54" t="s">
        <v>41</v>
      </c>
      <c r="D12" s="50">
        <v>1</v>
      </c>
      <c r="E12" s="51" t="s">
        <v>39</v>
      </c>
      <c r="F12" s="49" t="s">
        <v>32</v>
      </c>
      <c r="G12" s="49" t="s">
        <v>42</v>
      </c>
      <c r="H12" s="52" t="s">
        <v>43</v>
      </c>
      <c r="I12" s="54"/>
    </row>
    <row r="13" ht="48" customHeight="1" spans="1:9">
      <c r="A13" s="48">
        <v>11</v>
      </c>
      <c r="B13" s="48">
        <v>1011</v>
      </c>
      <c r="C13" s="55" t="s">
        <v>44</v>
      </c>
      <c r="D13" s="50">
        <v>1</v>
      </c>
      <c r="E13" s="49" t="s">
        <v>45</v>
      </c>
      <c r="F13" s="49" t="s">
        <v>32</v>
      </c>
      <c r="G13" s="49" t="s">
        <v>42</v>
      </c>
      <c r="H13" s="52" t="s">
        <v>46</v>
      </c>
      <c r="I13" s="46"/>
    </row>
    <row r="14" ht="35" customHeight="1" spans="1:9">
      <c r="A14" s="56" t="s">
        <v>47</v>
      </c>
      <c r="B14" s="57"/>
      <c r="C14" s="58"/>
      <c r="D14" s="46">
        <v>12</v>
      </c>
      <c r="E14" s="46"/>
      <c r="F14" s="46"/>
      <c r="G14" s="46"/>
      <c r="H14" s="46"/>
      <c r="I14" s="46"/>
    </row>
  </sheetData>
  <mergeCells count="2">
    <mergeCell ref="A1:I1"/>
    <mergeCell ref="A14:C14"/>
  </mergeCells>
  <pageMargins left="0" right="0" top="0.196527777777778" bottom="0.156944444444444" header="0.196527777777778" footer="0.196527777777778"/>
  <pageSetup paperSize="9" scale="94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8"/>
  <sheetViews>
    <sheetView zoomScale="85" zoomScaleNormal="85" workbookViewId="0">
      <selection activeCell="A1" sqref="$A1:$XFD1048576"/>
    </sheetView>
  </sheetViews>
  <sheetFormatPr defaultColWidth="9" defaultRowHeight="37" customHeight="1"/>
  <cols>
    <col min="1" max="1" width="9" style="1"/>
    <col min="2" max="2" width="24.0583333333333" style="1" customWidth="1"/>
    <col min="3" max="5" width="9.63333333333333" style="1" customWidth="1"/>
    <col min="6" max="6" width="14.9916666666667" style="1" customWidth="1"/>
    <col min="7" max="8" width="9.63333333333333" style="1" customWidth="1"/>
    <col min="9" max="9" width="15.225" style="1" customWidth="1"/>
    <col min="10" max="10" width="9.63333333333333" style="1" customWidth="1"/>
    <col min="11" max="11" width="10.9083333333333" style="1" customWidth="1"/>
    <col min="12" max="15" width="9.63333333333333" style="1" customWidth="1"/>
    <col min="16" max="16" width="11.8166666666667" style="1" customWidth="1"/>
    <col min="17" max="20" width="9.63333333333333" style="1" customWidth="1"/>
    <col min="21" max="21" width="11.3583333333333" style="1" customWidth="1"/>
    <col min="22" max="25" width="9.63333333333333" style="1" customWidth="1"/>
    <col min="26" max="26" width="11.1333333333333" style="1" customWidth="1"/>
    <col min="27" max="41" width="9.63333333333333" style="1" customWidth="1"/>
    <col min="42" max="16384" width="9" style="1"/>
  </cols>
  <sheetData>
    <row r="1" s="1" customFormat="1" ht="197" customHeight="1" spans="2:41">
      <c r="B1" s="3" t="s">
        <v>48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="1" customFormat="1" ht="54" customHeight="1" spans="1:41">
      <c r="A2" s="4" t="s">
        <v>49</v>
      </c>
      <c r="B2" s="5" t="s">
        <v>50</v>
      </c>
      <c r="C2" s="6" t="s">
        <v>51</v>
      </c>
      <c r="D2" s="6" t="s">
        <v>52</v>
      </c>
      <c r="E2" s="7" t="s">
        <v>53</v>
      </c>
      <c r="F2" s="7" t="s">
        <v>54</v>
      </c>
      <c r="G2" s="8"/>
      <c r="H2" s="8"/>
      <c r="I2" s="8"/>
      <c r="J2" s="8"/>
      <c r="K2" s="28" t="s">
        <v>55</v>
      </c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40" t="s">
        <v>56</v>
      </c>
    </row>
    <row r="3" s="1" customFormat="1" ht="93" customHeight="1" spans="1:41">
      <c r="A3" s="4"/>
      <c r="B3" s="9"/>
      <c r="C3" s="10"/>
      <c r="D3" s="10"/>
      <c r="E3" s="11"/>
      <c r="F3" s="11"/>
      <c r="G3" s="12"/>
      <c r="H3" s="12"/>
      <c r="I3" s="12"/>
      <c r="J3" s="12"/>
      <c r="K3" s="29" t="s">
        <v>57</v>
      </c>
      <c r="L3" s="30"/>
      <c r="M3" s="30"/>
      <c r="N3" s="30"/>
      <c r="O3" s="30"/>
      <c r="P3" s="29" t="s">
        <v>58</v>
      </c>
      <c r="Q3" s="30"/>
      <c r="R3" s="30"/>
      <c r="S3" s="30"/>
      <c r="T3" s="30"/>
      <c r="U3" s="36" t="s">
        <v>59</v>
      </c>
      <c r="V3" s="37"/>
      <c r="W3" s="37"/>
      <c r="X3" s="37"/>
      <c r="Y3" s="37"/>
      <c r="Z3" s="29" t="s">
        <v>60</v>
      </c>
      <c r="AA3" s="30"/>
      <c r="AB3" s="30"/>
      <c r="AC3" s="30"/>
      <c r="AD3" s="30"/>
      <c r="AE3" s="29" t="s">
        <v>61</v>
      </c>
      <c r="AF3" s="30"/>
      <c r="AG3" s="30"/>
      <c r="AH3" s="30"/>
      <c r="AI3" s="30"/>
      <c r="AJ3" s="36" t="s">
        <v>62</v>
      </c>
      <c r="AK3" s="37"/>
      <c r="AL3" s="37"/>
      <c r="AM3" s="37"/>
      <c r="AN3" s="37"/>
      <c r="AO3" s="41"/>
    </row>
    <row r="4" s="1" customFormat="1" ht="53" customHeight="1" spans="1:41">
      <c r="A4" s="4"/>
      <c r="B4" s="9"/>
      <c r="C4" s="10"/>
      <c r="D4" s="10"/>
      <c r="E4" s="11"/>
      <c r="F4" s="11"/>
      <c r="G4" s="12"/>
      <c r="H4" s="12"/>
      <c r="I4" s="12"/>
      <c r="J4" s="12"/>
      <c r="K4" s="31"/>
      <c r="L4" s="32" t="s">
        <v>63</v>
      </c>
      <c r="M4" s="32"/>
      <c r="N4" s="32"/>
      <c r="O4" s="32"/>
      <c r="P4" s="33"/>
      <c r="Q4" s="32" t="s">
        <v>63</v>
      </c>
      <c r="R4" s="32"/>
      <c r="S4" s="32"/>
      <c r="T4" s="32"/>
      <c r="U4" s="38"/>
      <c r="V4" s="32" t="s">
        <v>63</v>
      </c>
      <c r="W4" s="32"/>
      <c r="X4" s="32"/>
      <c r="Y4" s="32"/>
      <c r="Z4" s="38"/>
      <c r="AA4" s="32" t="s">
        <v>63</v>
      </c>
      <c r="AB4" s="32"/>
      <c r="AC4" s="32"/>
      <c r="AD4" s="32"/>
      <c r="AE4" s="33"/>
      <c r="AF4" s="32" t="s">
        <v>63</v>
      </c>
      <c r="AG4" s="32"/>
      <c r="AH4" s="32"/>
      <c r="AI4" s="32"/>
      <c r="AJ4" s="38"/>
      <c r="AK4" s="32" t="s">
        <v>63</v>
      </c>
      <c r="AL4" s="32"/>
      <c r="AM4" s="32"/>
      <c r="AN4" s="32"/>
      <c r="AO4" s="41"/>
    </row>
    <row r="5" s="1" customFormat="1" ht="103" customHeight="1" spans="1:41">
      <c r="A5" s="4"/>
      <c r="B5" s="13"/>
      <c r="C5" s="14"/>
      <c r="D5" s="14"/>
      <c r="E5" s="15"/>
      <c r="F5" s="16"/>
      <c r="G5" s="17" t="s">
        <v>64</v>
      </c>
      <c r="H5" s="17" t="s">
        <v>65</v>
      </c>
      <c r="I5" s="32" t="s">
        <v>66</v>
      </c>
      <c r="J5" s="17" t="s">
        <v>67</v>
      </c>
      <c r="K5" s="34"/>
      <c r="L5" s="17" t="s">
        <v>64</v>
      </c>
      <c r="M5" s="17" t="s">
        <v>65</v>
      </c>
      <c r="N5" s="32" t="s">
        <v>68</v>
      </c>
      <c r="O5" s="17" t="s">
        <v>67</v>
      </c>
      <c r="P5" s="35"/>
      <c r="Q5" s="17" t="s">
        <v>64</v>
      </c>
      <c r="R5" s="17" t="s">
        <v>65</v>
      </c>
      <c r="S5" s="32" t="s">
        <v>68</v>
      </c>
      <c r="T5" s="17" t="s">
        <v>67</v>
      </c>
      <c r="U5" s="39"/>
      <c r="V5" s="17" t="s">
        <v>64</v>
      </c>
      <c r="W5" s="17" t="s">
        <v>65</v>
      </c>
      <c r="X5" s="32" t="s">
        <v>68</v>
      </c>
      <c r="Y5" s="17" t="s">
        <v>67</v>
      </c>
      <c r="Z5" s="39"/>
      <c r="AA5" s="17" t="s">
        <v>64</v>
      </c>
      <c r="AB5" s="17" t="s">
        <v>65</v>
      </c>
      <c r="AC5" s="32" t="s">
        <v>66</v>
      </c>
      <c r="AD5" s="17" t="s">
        <v>67</v>
      </c>
      <c r="AE5" s="35"/>
      <c r="AF5" s="17" t="s">
        <v>64</v>
      </c>
      <c r="AG5" s="17" t="s">
        <v>65</v>
      </c>
      <c r="AH5" s="32" t="s">
        <v>68</v>
      </c>
      <c r="AI5" s="17" t="s">
        <v>67</v>
      </c>
      <c r="AJ5" s="39"/>
      <c r="AK5" s="17" t="s">
        <v>64</v>
      </c>
      <c r="AL5" s="17" t="s">
        <v>65</v>
      </c>
      <c r="AM5" s="32" t="s">
        <v>68</v>
      </c>
      <c r="AN5" s="17" t="s">
        <v>67</v>
      </c>
      <c r="AO5" s="42"/>
    </row>
    <row r="6" s="1" customFormat="1" ht="34" customHeight="1" spans="1:41">
      <c r="A6" s="1">
        <v>1</v>
      </c>
      <c r="B6" s="18">
        <v>1</v>
      </c>
      <c r="C6" s="18">
        <v>2</v>
      </c>
      <c r="D6" s="18">
        <v>3</v>
      </c>
      <c r="E6" s="18">
        <v>4</v>
      </c>
      <c r="F6" s="18">
        <v>5</v>
      </c>
      <c r="G6" s="18">
        <v>6</v>
      </c>
      <c r="H6" s="18">
        <v>7</v>
      </c>
      <c r="I6" s="18">
        <v>8</v>
      </c>
      <c r="J6" s="18">
        <v>9</v>
      </c>
      <c r="K6" s="18">
        <v>10</v>
      </c>
      <c r="L6" s="18">
        <v>11</v>
      </c>
      <c r="M6" s="18">
        <v>12</v>
      </c>
      <c r="N6" s="18">
        <v>13</v>
      </c>
      <c r="O6" s="18">
        <v>14</v>
      </c>
      <c r="P6" s="18">
        <v>15</v>
      </c>
      <c r="Q6" s="18">
        <v>16</v>
      </c>
      <c r="R6" s="18">
        <v>17</v>
      </c>
      <c r="S6" s="18">
        <v>18</v>
      </c>
      <c r="T6" s="18">
        <v>19</v>
      </c>
      <c r="U6" s="18">
        <v>20</v>
      </c>
      <c r="V6" s="18">
        <v>21</v>
      </c>
      <c r="W6" s="18">
        <v>22</v>
      </c>
      <c r="X6" s="18">
        <v>23</v>
      </c>
      <c r="Y6" s="18">
        <v>24</v>
      </c>
      <c r="Z6" s="18">
        <v>25</v>
      </c>
      <c r="AA6" s="18">
        <v>26</v>
      </c>
      <c r="AB6" s="18">
        <v>27</v>
      </c>
      <c r="AC6" s="18">
        <v>28</v>
      </c>
      <c r="AD6" s="18">
        <v>29</v>
      </c>
      <c r="AE6" s="18">
        <v>30</v>
      </c>
      <c r="AF6" s="18">
        <v>31</v>
      </c>
      <c r="AG6" s="18">
        <v>32</v>
      </c>
      <c r="AH6" s="18">
        <v>33</v>
      </c>
      <c r="AI6" s="18">
        <v>34</v>
      </c>
      <c r="AJ6" s="18">
        <v>35</v>
      </c>
      <c r="AK6" s="18">
        <v>36</v>
      </c>
      <c r="AL6" s="18">
        <v>37</v>
      </c>
      <c r="AM6" s="18">
        <v>38</v>
      </c>
      <c r="AN6" s="18">
        <v>39</v>
      </c>
      <c r="AO6" s="18">
        <v>40</v>
      </c>
    </row>
    <row r="7" s="2" customFormat="1" ht="80" customHeight="1" spans="1:41">
      <c r="A7" s="19">
        <v>1</v>
      </c>
      <c r="B7" s="20" t="s">
        <v>69</v>
      </c>
      <c r="C7" s="21">
        <v>30</v>
      </c>
      <c r="D7" s="21">
        <v>31</v>
      </c>
      <c r="E7" s="21">
        <v>0</v>
      </c>
      <c r="F7" s="21">
        <f t="shared" ref="F7:F17" si="0">SUM(G7:J7)</f>
        <v>252</v>
      </c>
      <c r="G7" s="22">
        <v>2</v>
      </c>
      <c r="H7" s="22">
        <v>173</v>
      </c>
      <c r="I7" s="22">
        <v>77</v>
      </c>
      <c r="J7" s="22"/>
      <c r="K7" s="27"/>
      <c r="L7" s="22"/>
      <c r="M7" s="22"/>
      <c r="N7" s="22"/>
      <c r="O7" s="22"/>
      <c r="P7" s="27">
        <f t="shared" ref="P7:P9" si="1">SUM(Q7:T7)</f>
        <v>20</v>
      </c>
      <c r="Q7" s="22"/>
      <c r="R7" s="22">
        <v>15</v>
      </c>
      <c r="S7" s="22">
        <v>5</v>
      </c>
      <c r="T7" s="22"/>
      <c r="U7" s="27">
        <f t="shared" ref="U7:U14" si="2">SUM(V7:Y7)</f>
        <v>35</v>
      </c>
      <c r="V7" s="22"/>
      <c r="W7" s="22">
        <v>35</v>
      </c>
      <c r="X7" s="22"/>
      <c r="Y7" s="22"/>
      <c r="Z7" s="27">
        <f t="shared" ref="Z7:Z11" si="3">SUM(AA7:AD7)</f>
        <v>12</v>
      </c>
      <c r="AA7" s="22"/>
      <c r="AB7" s="22">
        <v>12</v>
      </c>
      <c r="AC7" s="22"/>
      <c r="AD7" s="22"/>
      <c r="AE7" s="27"/>
      <c r="AF7" s="22"/>
      <c r="AG7" s="22"/>
      <c r="AH7" s="22"/>
      <c r="AI7" s="22"/>
      <c r="AJ7" s="27"/>
      <c r="AK7" s="22"/>
      <c r="AL7" s="22"/>
      <c r="AM7" s="22"/>
      <c r="AN7" s="22"/>
      <c r="AO7" s="22"/>
    </row>
    <row r="8" s="2" customFormat="1" ht="80" customHeight="1" spans="1:41">
      <c r="A8" s="19">
        <v>2</v>
      </c>
      <c r="B8" s="20" t="s">
        <v>69</v>
      </c>
      <c r="C8" s="21">
        <v>245</v>
      </c>
      <c r="D8" s="21">
        <v>375</v>
      </c>
      <c r="E8" s="21">
        <v>31</v>
      </c>
      <c r="F8" s="21">
        <f t="shared" si="0"/>
        <v>3734</v>
      </c>
      <c r="G8" s="22">
        <v>11</v>
      </c>
      <c r="H8" s="22">
        <v>55</v>
      </c>
      <c r="I8" s="22">
        <v>2989</v>
      </c>
      <c r="J8" s="22">
        <v>679</v>
      </c>
      <c r="K8" s="27">
        <f t="shared" ref="K8:K11" si="4">SUM(L8:O8)</f>
        <v>754</v>
      </c>
      <c r="L8" s="22">
        <v>7</v>
      </c>
      <c r="M8" s="22">
        <v>30</v>
      </c>
      <c r="N8" s="22">
        <v>502</v>
      </c>
      <c r="O8" s="22">
        <v>215</v>
      </c>
      <c r="P8" s="27">
        <f t="shared" si="1"/>
        <v>581</v>
      </c>
      <c r="Q8" s="22">
        <v>2</v>
      </c>
      <c r="R8" s="22">
        <v>17</v>
      </c>
      <c r="S8" s="22">
        <v>502</v>
      </c>
      <c r="T8" s="22">
        <v>60</v>
      </c>
      <c r="U8" s="27">
        <f t="shared" si="2"/>
        <v>623</v>
      </c>
      <c r="V8" s="22">
        <v>0</v>
      </c>
      <c r="W8" s="22">
        <v>2</v>
      </c>
      <c r="X8" s="22">
        <v>521</v>
      </c>
      <c r="Y8" s="22">
        <v>100</v>
      </c>
      <c r="Z8" s="27">
        <f t="shared" si="3"/>
        <v>172</v>
      </c>
      <c r="AA8" s="22">
        <v>1</v>
      </c>
      <c r="AB8" s="22">
        <v>3</v>
      </c>
      <c r="AC8" s="22">
        <v>166</v>
      </c>
      <c r="AD8" s="22">
        <v>2</v>
      </c>
      <c r="AE8" s="27">
        <f>SUM(AF8:AI8)</f>
        <v>17</v>
      </c>
      <c r="AF8" s="22">
        <v>1</v>
      </c>
      <c r="AG8" s="22">
        <v>2</v>
      </c>
      <c r="AH8" s="22">
        <v>14</v>
      </c>
      <c r="AI8" s="22">
        <v>0</v>
      </c>
      <c r="AJ8" s="27">
        <f>SUM(AK8:AN8)</f>
        <v>2</v>
      </c>
      <c r="AK8" s="22">
        <v>0</v>
      </c>
      <c r="AL8" s="22">
        <v>1</v>
      </c>
      <c r="AM8" s="22">
        <v>1</v>
      </c>
      <c r="AN8" s="22">
        <v>0</v>
      </c>
      <c r="AO8" s="22"/>
    </row>
    <row r="9" s="2" customFormat="1" ht="80" customHeight="1" spans="1:41">
      <c r="A9" s="19">
        <v>3</v>
      </c>
      <c r="B9" s="23" t="s">
        <v>70</v>
      </c>
      <c r="C9" s="21">
        <v>2</v>
      </c>
      <c r="D9" s="21">
        <v>11</v>
      </c>
      <c r="E9" s="21">
        <v>2</v>
      </c>
      <c r="F9" s="21">
        <f t="shared" si="0"/>
        <v>227</v>
      </c>
      <c r="G9" s="22">
        <v>1</v>
      </c>
      <c r="H9" s="22">
        <v>2</v>
      </c>
      <c r="I9" s="22">
        <v>224</v>
      </c>
      <c r="J9" s="22"/>
      <c r="K9" s="27"/>
      <c r="L9" s="22"/>
      <c r="M9" s="22"/>
      <c r="N9" s="22"/>
      <c r="O9" s="22"/>
      <c r="P9" s="27">
        <f t="shared" si="1"/>
        <v>227</v>
      </c>
      <c r="Q9" s="22">
        <v>1</v>
      </c>
      <c r="R9" s="22">
        <v>2</v>
      </c>
      <c r="S9" s="22">
        <v>224</v>
      </c>
      <c r="T9" s="22"/>
      <c r="U9" s="27"/>
      <c r="V9" s="22"/>
      <c r="W9" s="22"/>
      <c r="X9" s="22"/>
      <c r="Y9" s="22"/>
      <c r="Z9" s="27"/>
      <c r="AA9" s="22"/>
      <c r="AB9" s="22"/>
      <c r="AC9" s="22"/>
      <c r="AD9" s="22"/>
      <c r="AE9" s="27"/>
      <c r="AF9" s="22"/>
      <c r="AG9" s="22"/>
      <c r="AH9" s="22"/>
      <c r="AI9" s="22"/>
      <c r="AJ9" s="27"/>
      <c r="AK9" s="22"/>
      <c r="AL9" s="22"/>
      <c r="AM9" s="22"/>
      <c r="AN9" s="22"/>
      <c r="AO9" s="22"/>
    </row>
    <row r="10" s="2" customFormat="1" ht="80" customHeight="1" spans="1:41">
      <c r="A10" s="19">
        <v>4</v>
      </c>
      <c r="B10" s="23" t="s">
        <v>71</v>
      </c>
      <c r="C10" s="21">
        <v>10</v>
      </c>
      <c r="D10" s="21">
        <v>15</v>
      </c>
      <c r="E10" s="21">
        <v>2</v>
      </c>
      <c r="F10" s="21">
        <f t="shared" si="0"/>
        <v>146</v>
      </c>
      <c r="G10" s="22"/>
      <c r="H10" s="22"/>
      <c r="I10" s="22">
        <v>120</v>
      </c>
      <c r="J10" s="22">
        <v>26</v>
      </c>
      <c r="K10" s="27">
        <f t="shared" si="4"/>
        <v>70</v>
      </c>
      <c r="L10" s="22"/>
      <c r="M10" s="22"/>
      <c r="N10" s="22">
        <v>59</v>
      </c>
      <c r="O10" s="22">
        <v>11</v>
      </c>
      <c r="P10" s="27"/>
      <c r="Q10" s="22"/>
      <c r="R10" s="22"/>
      <c r="S10" s="22"/>
      <c r="T10" s="22"/>
      <c r="U10" s="27"/>
      <c r="V10" s="22"/>
      <c r="W10" s="22"/>
      <c r="X10" s="22"/>
      <c r="Y10" s="22"/>
      <c r="Z10" s="27"/>
      <c r="AA10" s="22"/>
      <c r="AB10" s="22"/>
      <c r="AC10" s="22"/>
      <c r="AD10" s="22"/>
      <c r="AE10" s="27"/>
      <c r="AF10" s="22"/>
      <c r="AG10" s="22"/>
      <c r="AH10" s="22"/>
      <c r="AI10" s="22"/>
      <c r="AJ10" s="27"/>
      <c r="AK10" s="22"/>
      <c r="AL10" s="22"/>
      <c r="AM10" s="22"/>
      <c r="AN10" s="22"/>
      <c r="AO10" s="22"/>
    </row>
    <row r="11" s="2" customFormat="1" ht="80" customHeight="1" spans="1:41">
      <c r="A11" s="19">
        <v>5</v>
      </c>
      <c r="B11" s="23" t="s">
        <v>72</v>
      </c>
      <c r="C11" s="21">
        <v>17</v>
      </c>
      <c r="D11" s="21">
        <v>26</v>
      </c>
      <c r="E11" s="21">
        <v>6</v>
      </c>
      <c r="F11" s="21">
        <f t="shared" si="0"/>
        <v>240</v>
      </c>
      <c r="G11" s="22"/>
      <c r="H11" s="22"/>
      <c r="I11" s="22">
        <v>106</v>
      </c>
      <c r="J11" s="22">
        <v>134</v>
      </c>
      <c r="K11" s="27">
        <f t="shared" si="4"/>
        <v>4</v>
      </c>
      <c r="L11" s="22"/>
      <c r="M11" s="22"/>
      <c r="N11" s="22">
        <v>4</v>
      </c>
      <c r="O11" s="22"/>
      <c r="P11" s="27"/>
      <c r="Q11" s="22"/>
      <c r="R11" s="22"/>
      <c r="S11" s="22"/>
      <c r="T11" s="22"/>
      <c r="U11" s="27"/>
      <c r="V11" s="22"/>
      <c r="W11" s="22"/>
      <c r="X11" s="22"/>
      <c r="Y11" s="22"/>
      <c r="Z11" s="27">
        <f t="shared" si="3"/>
        <v>6</v>
      </c>
      <c r="AA11" s="22"/>
      <c r="AB11" s="22"/>
      <c r="AC11" s="22">
        <v>6</v>
      </c>
      <c r="AD11" s="22"/>
      <c r="AE11" s="27"/>
      <c r="AF11" s="22"/>
      <c r="AG11" s="22"/>
      <c r="AH11" s="22"/>
      <c r="AI11" s="22"/>
      <c r="AJ11" s="27"/>
      <c r="AK11" s="22"/>
      <c r="AL11" s="22"/>
      <c r="AM11" s="22"/>
      <c r="AN11" s="22"/>
      <c r="AO11" s="22"/>
    </row>
    <row r="12" s="2" customFormat="1" ht="80" customHeight="1" spans="1:41">
      <c r="A12" s="19">
        <v>6</v>
      </c>
      <c r="B12" s="23" t="s">
        <v>73</v>
      </c>
      <c r="C12" s="21">
        <v>12</v>
      </c>
      <c r="D12" s="21">
        <v>17</v>
      </c>
      <c r="E12" s="21">
        <v>2</v>
      </c>
      <c r="F12" s="21">
        <f t="shared" si="0"/>
        <v>123</v>
      </c>
      <c r="G12" s="22"/>
      <c r="H12" s="22"/>
      <c r="I12" s="22">
        <v>123</v>
      </c>
      <c r="J12" s="22"/>
      <c r="K12" s="27"/>
      <c r="L12" s="22"/>
      <c r="M12" s="22"/>
      <c r="N12" s="22"/>
      <c r="O12" s="22"/>
      <c r="P12" s="27"/>
      <c r="Q12" s="22"/>
      <c r="R12" s="22"/>
      <c r="S12" s="22"/>
      <c r="T12" s="22"/>
      <c r="U12" s="27">
        <f t="shared" si="2"/>
        <v>13</v>
      </c>
      <c r="V12" s="22"/>
      <c r="W12" s="22"/>
      <c r="X12" s="22">
        <v>13</v>
      </c>
      <c r="Y12" s="22"/>
      <c r="Z12" s="27"/>
      <c r="AA12" s="22"/>
      <c r="AB12" s="22"/>
      <c r="AC12" s="22"/>
      <c r="AD12" s="22"/>
      <c r="AE12" s="27">
        <f t="shared" ref="AE12:AE16" si="5">SUM(AF12:AI12)</f>
        <v>7</v>
      </c>
      <c r="AF12" s="22"/>
      <c r="AG12" s="22"/>
      <c r="AH12" s="22">
        <v>7</v>
      </c>
      <c r="AI12" s="22"/>
      <c r="AJ12" s="27"/>
      <c r="AK12" s="22"/>
      <c r="AL12" s="22"/>
      <c r="AM12" s="22"/>
      <c r="AN12" s="22"/>
      <c r="AO12" s="22"/>
    </row>
    <row r="13" s="2" customFormat="1" ht="80" customHeight="1" spans="1:41">
      <c r="A13" s="19">
        <v>7</v>
      </c>
      <c r="B13" s="23" t="s">
        <v>74</v>
      </c>
      <c r="C13" s="21">
        <v>7</v>
      </c>
      <c r="D13" s="21">
        <v>19</v>
      </c>
      <c r="E13" s="21"/>
      <c r="F13" s="21">
        <f t="shared" si="0"/>
        <v>74</v>
      </c>
      <c r="G13" s="22"/>
      <c r="H13" s="22"/>
      <c r="I13" s="22">
        <v>64</v>
      </c>
      <c r="J13" s="22">
        <v>10</v>
      </c>
      <c r="K13" s="27"/>
      <c r="L13" s="22"/>
      <c r="M13" s="22"/>
      <c r="N13" s="22"/>
      <c r="O13" s="22"/>
      <c r="P13" s="27">
        <f t="shared" ref="P13:P17" si="6">SUM(Q13:T13)</f>
        <v>6</v>
      </c>
      <c r="Q13" s="22"/>
      <c r="R13" s="22"/>
      <c r="S13" s="22">
        <v>6</v>
      </c>
      <c r="T13" s="22"/>
      <c r="U13" s="27">
        <f t="shared" si="2"/>
        <v>18</v>
      </c>
      <c r="V13" s="22"/>
      <c r="W13" s="22"/>
      <c r="X13" s="22">
        <v>18</v>
      </c>
      <c r="Y13" s="22"/>
      <c r="Z13" s="27">
        <f t="shared" ref="Z13:Z16" si="7">SUM(AA13:AD13)</f>
        <v>33</v>
      </c>
      <c r="AA13" s="22"/>
      <c r="AB13" s="22"/>
      <c r="AC13" s="22">
        <v>23</v>
      </c>
      <c r="AD13" s="22">
        <v>10</v>
      </c>
      <c r="AE13" s="27"/>
      <c r="AF13" s="22"/>
      <c r="AG13" s="22"/>
      <c r="AH13" s="22"/>
      <c r="AI13" s="22"/>
      <c r="AJ13" s="27"/>
      <c r="AK13" s="22"/>
      <c r="AL13" s="22"/>
      <c r="AM13" s="22"/>
      <c r="AN13" s="22"/>
      <c r="AO13" s="22"/>
    </row>
    <row r="14" s="2" customFormat="1" ht="80" customHeight="1" spans="1:41">
      <c r="A14" s="19">
        <v>8</v>
      </c>
      <c r="B14" s="24" t="s">
        <v>75</v>
      </c>
      <c r="C14" s="25">
        <v>8</v>
      </c>
      <c r="D14" s="25">
        <v>19</v>
      </c>
      <c r="E14" s="25">
        <v>3</v>
      </c>
      <c r="F14" s="21">
        <f t="shared" si="0"/>
        <v>78</v>
      </c>
      <c r="G14" s="26"/>
      <c r="H14" s="26"/>
      <c r="I14" s="26">
        <v>78</v>
      </c>
      <c r="J14" s="26"/>
      <c r="K14" s="27">
        <f t="shared" ref="K14:K17" si="8">SUM(L14:O14)</f>
        <v>19</v>
      </c>
      <c r="L14" s="26"/>
      <c r="M14" s="26"/>
      <c r="N14" s="26">
        <v>19</v>
      </c>
      <c r="O14" s="26"/>
      <c r="P14" s="27"/>
      <c r="Q14" s="26"/>
      <c r="R14" s="26"/>
      <c r="S14" s="26"/>
      <c r="T14" s="26"/>
      <c r="U14" s="27">
        <f t="shared" si="2"/>
        <v>21</v>
      </c>
      <c r="V14" s="26"/>
      <c r="W14" s="26"/>
      <c r="X14" s="26">
        <v>21</v>
      </c>
      <c r="Y14" s="26"/>
      <c r="Z14" s="27"/>
      <c r="AA14" s="26"/>
      <c r="AB14" s="26"/>
      <c r="AC14" s="26"/>
      <c r="AD14" s="26"/>
      <c r="AE14" s="27">
        <f t="shared" si="5"/>
        <v>35</v>
      </c>
      <c r="AF14" s="26"/>
      <c r="AG14" s="26"/>
      <c r="AH14" s="26">
        <v>35</v>
      </c>
      <c r="AI14" s="26"/>
      <c r="AJ14" s="27"/>
      <c r="AK14" s="26"/>
      <c r="AL14" s="26"/>
      <c r="AM14" s="26"/>
      <c r="AN14" s="26"/>
      <c r="AO14" s="26"/>
    </row>
    <row r="15" s="2" customFormat="1" ht="80" customHeight="1" spans="1:41">
      <c r="A15" s="19">
        <v>9</v>
      </c>
      <c r="B15" s="23" t="s">
        <v>76</v>
      </c>
      <c r="C15" s="21">
        <v>9</v>
      </c>
      <c r="D15" s="21">
        <v>11</v>
      </c>
      <c r="E15" s="21">
        <v>6</v>
      </c>
      <c r="F15" s="21">
        <f t="shared" si="0"/>
        <v>38</v>
      </c>
      <c r="G15" s="22"/>
      <c r="H15" s="22"/>
      <c r="I15" s="22">
        <v>24</v>
      </c>
      <c r="J15" s="22">
        <v>14</v>
      </c>
      <c r="K15" s="27">
        <f t="shared" si="8"/>
        <v>10</v>
      </c>
      <c r="L15" s="22"/>
      <c r="M15" s="22"/>
      <c r="N15" s="22">
        <v>10</v>
      </c>
      <c r="O15" s="22"/>
      <c r="P15" s="27">
        <f t="shared" si="6"/>
        <v>2</v>
      </c>
      <c r="Q15" s="22"/>
      <c r="R15" s="22"/>
      <c r="S15" s="22">
        <v>2</v>
      </c>
      <c r="T15" s="22"/>
      <c r="U15" s="27"/>
      <c r="V15" s="22"/>
      <c r="W15" s="22"/>
      <c r="X15" s="22"/>
      <c r="Y15" s="22"/>
      <c r="Z15" s="27">
        <f t="shared" si="7"/>
        <v>10</v>
      </c>
      <c r="AA15" s="22"/>
      <c r="AB15" s="22"/>
      <c r="AC15" s="22">
        <v>8</v>
      </c>
      <c r="AD15" s="22">
        <v>2</v>
      </c>
      <c r="AE15" s="27"/>
      <c r="AF15" s="22"/>
      <c r="AG15" s="22"/>
      <c r="AH15" s="22"/>
      <c r="AI15" s="22"/>
      <c r="AJ15" s="27">
        <f>SUM(AK15:AN15)</f>
        <v>16</v>
      </c>
      <c r="AK15" s="22"/>
      <c r="AL15" s="22"/>
      <c r="AM15" s="22">
        <v>4</v>
      </c>
      <c r="AN15" s="22">
        <v>12</v>
      </c>
      <c r="AO15" s="22"/>
    </row>
    <row r="16" s="2" customFormat="1" ht="80" customHeight="1" spans="1:41">
      <c r="A16" s="19">
        <v>10</v>
      </c>
      <c r="B16" s="23" t="s">
        <v>77</v>
      </c>
      <c r="C16" s="21">
        <v>13</v>
      </c>
      <c r="D16" s="21">
        <v>23</v>
      </c>
      <c r="E16" s="21">
        <v>10</v>
      </c>
      <c r="F16" s="21">
        <f t="shared" si="0"/>
        <v>68</v>
      </c>
      <c r="G16" s="22"/>
      <c r="H16" s="22"/>
      <c r="I16" s="22">
        <v>62</v>
      </c>
      <c r="J16" s="22">
        <v>6</v>
      </c>
      <c r="K16" s="27"/>
      <c r="L16" s="22"/>
      <c r="M16" s="22"/>
      <c r="N16" s="22"/>
      <c r="O16" s="22"/>
      <c r="P16" s="27"/>
      <c r="Q16" s="22"/>
      <c r="R16" s="22"/>
      <c r="S16" s="22"/>
      <c r="T16" s="22"/>
      <c r="U16" s="27">
        <f>SUM(V16:Y16)</f>
        <v>7</v>
      </c>
      <c r="V16" s="22"/>
      <c r="W16" s="22"/>
      <c r="X16" s="22">
        <v>1</v>
      </c>
      <c r="Y16" s="22">
        <v>6</v>
      </c>
      <c r="Z16" s="27">
        <f t="shared" si="7"/>
        <v>41</v>
      </c>
      <c r="AA16" s="22"/>
      <c r="AB16" s="22"/>
      <c r="AC16" s="22">
        <v>41</v>
      </c>
      <c r="AD16" s="22"/>
      <c r="AE16" s="27">
        <f t="shared" si="5"/>
        <v>3</v>
      </c>
      <c r="AF16" s="22"/>
      <c r="AG16" s="22"/>
      <c r="AH16" s="22">
        <v>3</v>
      </c>
      <c r="AI16" s="22"/>
      <c r="AJ16" s="27"/>
      <c r="AK16" s="22"/>
      <c r="AL16" s="22"/>
      <c r="AM16" s="22"/>
      <c r="AN16" s="22"/>
      <c r="AO16" s="22"/>
    </row>
    <row r="17" s="2" customFormat="1" ht="80" customHeight="1" spans="1:41">
      <c r="A17" s="19">
        <v>11</v>
      </c>
      <c r="B17" s="23" t="s">
        <v>78</v>
      </c>
      <c r="C17" s="21">
        <v>3</v>
      </c>
      <c r="D17" s="21">
        <v>3</v>
      </c>
      <c r="E17" s="21">
        <v>2</v>
      </c>
      <c r="F17" s="21">
        <f t="shared" si="0"/>
        <v>6</v>
      </c>
      <c r="G17" s="22"/>
      <c r="H17" s="22"/>
      <c r="I17" s="22">
        <v>6</v>
      </c>
      <c r="J17" s="22"/>
      <c r="K17" s="27">
        <f t="shared" si="8"/>
        <v>2</v>
      </c>
      <c r="L17" s="22"/>
      <c r="M17" s="22"/>
      <c r="N17" s="22">
        <v>2</v>
      </c>
      <c r="O17" s="22"/>
      <c r="P17" s="27">
        <f t="shared" si="6"/>
        <v>2</v>
      </c>
      <c r="Q17" s="22"/>
      <c r="R17" s="22"/>
      <c r="S17" s="22">
        <v>2</v>
      </c>
      <c r="T17" s="22"/>
      <c r="U17" s="27"/>
      <c r="V17" s="22"/>
      <c r="W17" s="22"/>
      <c r="X17" s="22"/>
      <c r="Y17" s="22"/>
      <c r="Z17" s="27"/>
      <c r="AA17" s="22"/>
      <c r="AB17" s="22"/>
      <c r="AC17" s="22"/>
      <c r="AD17" s="22"/>
      <c r="AE17" s="27"/>
      <c r="AF17" s="22"/>
      <c r="AG17" s="22"/>
      <c r="AH17" s="22"/>
      <c r="AI17" s="22"/>
      <c r="AJ17" s="27">
        <f>SUM(AK17:AN17)</f>
        <v>2</v>
      </c>
      <c r="AK17" s="22"/>
      <c r="AL17" s="22"/>
      <c r="AM17" s="22">
        <v>2</v>
      </c>
      <c r="AN17" s="22"/>
      <c r="AO17" s="22"/>
    </row>
    <row r="18" s="2" customFormat="1" ht="80" customHeight="1" spans="1:41">
      <c r="A18" s="19">
        <v>12</v>
      </c>
      <c r="B18" s="23" t="s">
        <v>79</v>
      </c>
      <c r="C18" s="27">
        <f t="shared" ref="C18:AN18" si="9">SUBTOTAL(9,C7:C17)</f>
        <v>356</v>
      </c>
      <c r="D18" s="27">
        <f t="shared" si="9"/>
        <v>550</v>
      </c>
      <c r="E18" s="27">
        <f t="shared" si="9"/>
        <v>64</v>
      </c>
      <c r="F18" s="27">
        <f t="shared" si="9"/>
        <v>4986</v>
      </c>
      <c r="G18" s="27">
        <f t="shared" si="9"/>
        <v>14</v>
      </c>
      <c r="H18" s="27">
        <f t="shared" si="9"/>
        <v>230</v>
      </c>
      <c r="I18" s="21">
        <f t="shared" si="9"/>
        <v>3873</v>
      </c>
      <c r="J18" s="21">
        <f t="shared" si="9"/>
        <v>869</v>
      </c>
      <c r="K18" s="27">
        <f t="shared" si="9"/>
        <v>859</v>
      </c>
      <c r="L18" s="21">
        <f t="shared" si="9"/>
        <v>7</v>
      </c>
      <c r="M18" s="21">
        <f t="shared" si="9"/>
        <v>30</v>
      </c>
      <c r="N18" s="21">
        <f t="shared" si="9"/>
        <v>596</v>
      </c>
      <c r="O18" s="21">
        <f t="shared" si="9"/>
        <v>226</v>
      </c>
      <c r="P18" s="27">
        <f t="shared" si="9"/>
        <v>838</v>
      </c>
      <c r="Q18" s="21">
        <f t="shared" si="9"/>
        <v>3</v>
      </c>
      <c r="R18" s="21">
        <f t="shared" si="9"/>
        <v>34</v>
      </c>
      <c r="S18" s="21">
        <f t="shared" si="9"/>
        <v>741</v>
      </c>
      <c r="T18" s="21">
        <f t="shared" si="9"/>
        <v>60</v>
      </c>
      <c r="U18" s="27">
        <f t="shared" si="9"/>
        <v>717</v>
      </c>
      <c r="V18" s="21">
        <f t="shared" si="9"/>
        <v>0</v>
      </c>
      <c r="W18" s="21">
        <f t="shared" si="9"/>
        <v>37</v>
      </c>
      <c r="X18" s="21">
        <f t="shared" si="9"/>
        <v>574</v>
      </c>
      <c r="Y18" s="21">
        <f t="shared" si="9"/>
        <v>106</v>
      </c>
      <c r="Z18" s="27">
        <f t="shared" si="9"/>
        <v>274</v>
      </c>
      <c r="AA18" s="21">
        <f t="shared" si="9"/>
        <v>1</v>
      </c>
      <c r="AB18" s="21">
        <f t="shared" si="9"/>
        <v>15</v>
      </c>
      <c r="AC18" s="21">
        <f t="shared" si="9"/>
        <v>244</v>
      </c>
      <c r="AD18" s="21">
        <f t="shared" si="9"/>
        <v>14</v>
      </c>
      <c r="AE18" s="27">
        <f t="shared" si="9"/>
        <v>62</v>
      </c>
      <c r="AF18" s="21">
        <f t="shared" si="9"/>
        <v>1</v>
      </c>
      <c r="AG18" s="21">
        <f t="shared" si="9"/>
        <v>2</v>
      </c>
      <c r="AH18" s="21">
        <f t="shared" si="9"/>
        <v>59</v>
      </c>
      <c r="AI18" s="21">
        <f t="shared" si="9"/>
        <v>0</v>
      </c>
      <c r="AJ18" s="27">
        <f t="shared" si="9"/>
        <v>20</v>
      </c>
      <c r="AK18" s="21">
        <f t="shared" si="9"/>
        <v>0</v>
      </c>
      <c r="AL18" s="21">
        <f t="shared" si="9"/>
        <v>1</v>
      </c>
      <c r="AM18" s="21">
        <f t="shared" si="9"/>
        <v>7</v>
      </c>
      <c r="AN18" s="21">
        <f t="shared" si="9"/>
        <v>12</v>
      </c>
      <c r="AO18" s="21"/>
    </row>
  </sheetData>
  <mergeCells count="27">
    <mergeCell ref="B1:AO1"/>
    <mergeCell ref="K2:AN2"/>
    <mergeCell ref="K3:O3"/>
    <mergeCell ref="P3:T3"/>
    <mergeCell ref="U3:Y3"/>
    <mergeCell ref="Z3:AD3"/>
    <mergeCell ref="AE3:AI3"/>
    <mergeCell ref="AJ3:AN3"/>
    <mergeCell ref="L4:O4"/>
    <mergeCell ref="Q4:T4"/>
    <mergeCell ref="V4:Y4"/>
    <mergeCell ref="AA4:AD4"/>
    <mergeCell ref="AF4:AI4"/>
    <mergeCell ref="AK4:AN4"/>
    <mergeCell ref="A2:A5"/>
    <mergeCell ref="B2:B5"/>
    <mergeCell ref="C2:C5"/>
    <mergeCell ref="D2:D5"/>
    <mergeCell ref="E2:E5"/>
    <mergeCell ref="K4:K5"/>
    <mergeCell ref="P4:P5"/>
    <mergeCell ref="U4:U5"/>
    <mergeCell ref="Z4:Z5"/>
    <mergeCell ref="AE4:AE5"/>
    <mergeCell ref="AJ4:AJ5"/>
    <mergeCell ref="AO2:AO5"/>
    <mergeCell ref="F2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楚雄州直属党政机关单位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汇总表.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白西儿</cp:lastModifiedBy>
  <dcterms:created xsi:type="dcterms:W3CDTF">2022-07-27T11:03:00Z</dcterms:created>
  <dcterms:modified xsi:type="dcterms:W3CDTF">2022-10-21T06:44:37Z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7E61ED85644C41199484A412E4B4D02E</vt:lpwstr>
  </property>
</Properties>
</file>